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-san\Desktop\"/>
    </mc:Choice>
  </mc:AlternateContent>
  <bookViews>
    <workbookView xWindow="0" yWindow="0" windowWidth="20490" windowHeight="8445"/>
  </bookViews>
  <sheets>
    <sheet name="Semi-Final" sheetId="1" r:id="rId1"/>
    <sheet name="Final" sheetId="2" r:id="rId2"/>
  </sheets>
  <definedNames>
    <definedName name="Apples">#REF!</definedName>
    <definedName name="Bananas">#REF!</definedName>
    <definedName name="grp_WalkMeArrows">"shp_ArrowCurved,txt_WalkMeArrows,shp_ArrowStraight"</definedName>
    <definedName name="grp_WalkMeBrace">"shp_BraceBottom,txt_WalkMeBrace,shp_BraceLeft"</definedName>
    <definedName name="Lemons">#REF!</definedName>
    <definedName name="lst_Fruit">#REF!</definedName>
    <definedName name="lst_FruitType">#REF!</definedName>
    <definedName name="Oranges">#REF!</definedName>
    <definedName name="SalesTax">0.0825</definedName>
    <definedName name="Shipping">1.25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2" l="1"/>
  <c r="K4" i="2"/>
  <c r="K6" i="2"/>
  <c r="K9" i="2"/>
  <c r="K7" i="2"/>
  <c r="K10" i="2"/>
  <c r="K8" i="2"/>
  <c r="L3" i="2"/>
  <c r="K5" i="2"/>
  <c r="G3" i="2"/>
  <c r="G4" i="2"/>
  <c r="G6" i="2"/>
  <c r="L6" i="2" s="1"/>
  <c r="G9" i="2"/>
  <c r="G7" i="2"/>
  <c r="L7" i="2" s="1"/>
  <c r="G10" i="2"/>
  <c r="G8" i="2"/>
  <c r="L8" i="2" s="1"/>
  <c r="G5" i="2"/>
  <c r="L5" i="2" s="1"/>
  <c r="L10" i="2" l="1"/>
  <c r="L9" i="2"/>
  <c r="L4" i="2"/>
</calcChain>
</file>

<file path=xl/sharedStrings.xml><?xml version="1.0" encoding="utf-8"?>
<sst xmlns="http://schemas.openxmlformats.org/spreadsheetml/2006/main" count="140" uniqueCount="109">
  <si>
    <t xml:space="preserve">Nama </t>
  </si>
  <si>
    <t>No. Peserta</t>
  </si>
  <si>
    <t>Asal Sekolah</t>
  </si>
  <si>
    <t>Nama</t>
  </si>
  <si>
    <t>18-010-048-2</t>
  </si>
  <si>
    <t>ADELINE HANDIWIDJAJA</t>
  </si>
  <si>
    <t>SMAK 4 BPK PENABUR</t>
  </si>
  <si>
    <t>18-010-008-6</t>
  </si>
  <si>
    <t>AHMAD RIYADI</t>
  </si>
  <si>
    <t>MA ALHIKMAH 2</t>
  </si>
  <si>
    <t>18-010-045-6</t>
  </si>
  <si>
    <t>SMA NEGERI 1 GOMBONG</t>
  </si>
  <si>
    <t>18-010-043-2</t>
  </si>
  <si>
    <t>AKHMAD AKBAR</t>
  </si>
  <si>
    <t>SMA MUHAMMADIYAH 4 DEPOK</t>
  </si>
  <si>
    <t>18-010-047-1</t>
  </si>
  <si>
    <t>ANANG NUGRAHA JIUN</t>
  </si>
  <si>
    <t>SMA NEGERI 8 PEKANBARU</t>
  </si>
  <si>
    <t>18-010-053-2</t>
  </si>
  <si>
    <t>SMAK PENABUR GADING SERPONG</t>
  </si>
  <si>
    <t>18-010-085-2</t>
  </si>
  <si>
    <t>ANTAMA ANDONI A</t>
  </si>
  <si>
    <t>SMA CAHAYA RANCAMAYA</t>
  </si>
  <si>
    <t>18-010-008-2</t>
  </si>
  <si>
    <t>MAN INSAN CENDEKIA SERPONG</t>
  </si>
  <si>
    <t>18-010-078-2</t>
  </si>
  <si>
    <t>AZARYA ADIRAMA</t>
  </si>
  <si>
    <t>SMAN 8 JAKARTA</t>
  </si>
  <si>
    <t>18-010-073-6</t>
  </si>
  <si>
    <t>SMA SEMESTA BBS SEMARANG</t>
  </si>
  <si>
    <t>18-010-027-4</t>
  </si>
  <si>
    <t>BILAL DWI ANUGRAH</t>
  </si>
  <si>
    <t>SMAN 5 GOWA</t>
  </si>
  <si>
    <t>18-010-007-7</t>
  </si>
  <si>
    <t>MAN 2 KOTA MALANG</t>
  </si>
  <si>
    <t>18-010-033-4</t>
  </si>
  <si>
    <t>FELIX PHERRY</t>
  </si>
  <si>
    <t>SMAK RAJAWALI</t>
  </si>
  <si>
    <t>18-010-057-2</t>
  </si>
  <si>
    <t>HENDY CAHYA SUWANDI</t>
  </si>
  <si>
    <t>SMAKBO</t>
  </si>
  <si>
    <t>18-010-053-6</t>
  </si>
  <si>
    <t>SMA NEGERI 3 SEMARANG</t>
  </si>
  <si>
    <t>18-010-020-3</t>
  </si>
  <si>
    <t>SMA NEGERI 1 CIANJUR</t>
  </si>
  <si>
    <t>18-010-023-1</t>
  </si>
  <si>
    <t>SMAN 2 MANDAU</t>
  </si>
  <si>
    <t>18-010-003-2</t>
  </si>
  <si>
    <t>MAN 3 PALEMBANG</t>
  </si>
  <si>
    <t>18-010-060-2</t>
  </si>
  <si>
    <t>MUHAMMAD FAQIH ILMI</t>
  </si>
  <si>
    <t>SMAN 1 DEPOK</t>
  </si>
  <si>
    <t>18-010-095-6</t>
  </si>
  <si>
    <t>MUHAMMAD ILHAM FAJRI</t>
  </si>
  <si>
    <t>SMA TARUNA NUSANTARA</t>
  </si>
  <si>
    <t>18-010-070-6</t>
  </si>
  <si>
    <t>MUNAWAROH</t>
  </si>
  <si>
    <t>SMA NEGERI 1 ANDONG</t>
  </si>
  <si>
    <t>18-010-004-8</t>
  </si>
  <si>
    <t>SMA BUDI MULIA</t>
  </si>
  <si>
    <t>18-010-016-7</t>
  </si>
  <si>
    <t>SMA SEMESTA SEMARANG</t>
  </si>
  <si>
    <t>18-010-054-2</t>
  </si>
  <si>
    <t>18-010-024-6</t>
  </si>
  <si>
    <t>TRI YULIANTO</t>
  </si>
  <si>
    <t>SMAN 1 ANDONG</t>
  </si>
  <si>
    <t>18-010-011-7</t>
  </si>
  <si>
    <t>UMAR FAKHRURAZI</t>
  </si>
  <si>
    <t>18-010-036-5</t>
  </si>
  <si>
    <t>VISTA BRIGITA</t>
  </si>
  <si>
    <t>SMAN 1 SANGATTA UTARA</t>
  </si>
  <si>
    <t>18-010-032-7</t>
  </si>
  <si>
    <t>SMAN 3 MALANG</t>
  </si>
  <si>
    <t>18-010-001-7</t>
  </si>
  <si>
    <t>ZULFI AZAM ADIBY</t>
  </si>
  <si>
    <t>Nomor</t>
  </si>
  <si>
    <t>Skor  Semifinal</t>
  </si>
  <si>
    <t>Skor Praktikum</t>
  </si>
  <si>
    <t>PreTes</t>
  </si>
  <si>
    <t>Skil Experiement</t>
  </si>
  <si>
    <t>Presentasi</t>
  </si>
  <si>
    <t xml:space="preserve"> Praktikum</t>
  </si>
  <si>
    <t>Skor Presentasi</t>
  </si>
  <si>
    <t>Total Skore</t>
  </si>
  <si>
    <t>Peringkat</t>
  </si>
  <si>
    <t>Juara</t>
  </si>
  <si>
    <t>AINI HASIBAH NINGTYAS</t>
  </si>
  <si>
    <t>ANDREAS JULIAN KURNIAWAN</t>
  </si>
  <si>
    <t>ATABIK MUHAMMAD AZFA SHOFI</t>
  </si>
  <si>
    <t>BAKUH DANANG SETYO BUDI</t>
  </si>
  <si>
    <t>DZUMIRROTUNNISA RETSA</t>
  </si>
  <si>
    <t>18-010-043-6</t>
  </si>
  <si>
    <t>FATHONAH KOSTANTINANINGSIH MIYARDI</t>
  </si>
  <si>
    <t>IMMANUELLA NATASHA GIRSANG</t>
  </si>
  <si>
    <t>KEZIA MAULIDA GAVRIL KHEIZA</t>
  </si>
  <si>
    <t>MUHAMMAD DZIKRI FUADI</t>
  </si>
  <si>
    <t>MOCHAMMAD ARTHADI JAYA</t>
  </si>
  <si>
    <t>18-010-004-2</t>
  </si>
  <si>
    <t>MUHAMMAD IMAM DINNUL HAQ</t>
  </si>
  <si>
    <t>NURVICTRI RHEETSIA SIAHAAN</t>
  </si>
  <si>
    <t>RENANTHERA RAHMADWININGTYAS</t>
  </si>
  <si>
    <t>18-010-036-6</t>
  </si>
  <si>
    <t>TRI JUNI NUGROHO SUSANTO</t>
  </si>
  <si>
    <t>SMAN 7 YOGYAKARTA</t>
  </si>
  <si>
    <t>YUSUF NIZAR ARIS SYADZALI</t>
  </si>
  <si>
    <t>RESTU SAPUTRA FADILAH</t>
  </si>
  <si>
    <t>Juri 1</t>
  </si>
  <si>
    <t>Juri 2</t>
  </si>
  <si>
    <t>Juri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</si>
</sst>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6" formatCode="_(* #,##0.000_);_(* \(#,##0.000\);_(* &quot;-&quot;_);_(@_)"/>
  </numFmts>
  <fonts count="13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color rgb="FFFF0000"/>
      <name val="Calibri"/>
      <family val="2"/>
      <charset val="1"/>
      <scheme val="minor"/>
    </font>
    <font>
      <sz val="10"/>
      <color theme="1"/>
      <name val="Arial"/>
      <family val="2"/>
    </font>
    <font>
      <sz val="1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7"/>
      <color theme="0"/>
      <name val="Calibri"/>
      <family val="2"/>
      <scheme val="minor"/>
    </font>
    <font>
      <sz val="11"/>
      <color rgb="FF0B744D"/>
      <name val="Calibri"/>
      <family val="2"/>
      <scheme val="minor"/>
    </font>
    <font>
      <sz val="72"/>
      <color theme="0"/>
      <name val="Calibri Light"/>
      <family val="2"/>
      <scheme val="major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4B183"/>
      </left>
      <right style="thick">
        <color rgb="FFF4B183"/>
      </right>
      <top style="thick">
        <color rgb="FFF4B183"/>
      </top>
      <bottom style="thick">
        <color rgb="FFF4B18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41" fontId="5" fillId="0" borderId="0" applyFont="0" applyFill="0" applyBorder="0" applyAlignment="0" applyProtection="0"/>
    <xf numFmtId="0" fontId="6" fillId="0" borderId="0"/>
    <xf numFmtId="0" fontId="7" fillId="4" borderId="0" applyNumberFormat="0" applyProtection="0">
      <alignment horizontal="left" wrapText="1" indent="4"/>
    </xf>
    <xf numFmtId="0" fontId="8" fillId="4" borderId="0" applyNumberFormat="0" applyProtection="0">
      <alignment horizontal="left" wrapText="1" indent="4"/>
    </xf>
    <xf numFmtId="0" fontId="9" fillId="4" borderId="0" applyNumberFormat="0" applyBorder="0" applyProtection="0">
      <alignment horizontal="left" indent="1"/>
    </xf>
    <xf numFmtId="0" fontId="10" fillId="0" borderId="0"/>
    <xf numFmtId="0" fontId="11" fillId="0" borderId="0" applyNumberFormat="0" applyFill="0" applyBorder="0" applyAlignment="0" applyProtection="0"/>
    <xf numFmtId="0" fontId="6" fillId="5" borderId="7"/>
    <xf numFmtId="0" fontId="6" fillId="6" borderId="0"/>
    <xf numFmtId="0" fontId="12" fillId="7" borderId="0" applyNumberFormat="0" applyBorder="0" applyProtection="0"/>
    <xf numFmtId="0" fontId="6" fillId="6" borderId="9"/>
    <xf numFmtId="0" fontId="6" fillId="0" borderId="0"/>
    <xf numFmtId="0" fontId="12" fillId="0" borderId="0"/>
    <xf numFmtId="0" fontId="6" fillId="0" borderId="0"/>
  </cellStyleXfs>
  <cellXfs count="26">
    <xf numFmtId="0" fontId="0" fillId="0" borderId="0" xfId="0"/>
    <xf numFmtId="0" fontId="0" fillId="0" borderId="0" xfId="0"/>
    <xf numFmtId="0" fontId="0" fillId="0" borderId="1" xfId="0" applyBorder="1"/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/>
    <xf numFmtId="0" fontId="2" fillId="0" borderId="0" xfId="0" applyFont="1"/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6" fontId="4" fillId="0" borderId="1" xfId="1" applyNumberFormat="1" applyFont="1" applyBorder="1"/>
    <xf numFmtId="166" fontId="0" fillId="0" borderId="1" xfId="1" applyNumberFormat="1" applyFont="1" applyBorder="1"/>
    <xf numFmtId="0" fontId="0" fillId="2" borderId="5" xfId="0" applyFill="1" applyBorder="1"/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5" xfId="0" applyFill="1" applyBorder="1"/>
    <xf numFmtId="0" fontId="0" fillId="3" borderId="1" xfId="0" applyFill="1" applyBorder="1"/>
    <xf numFmtId="0" fontId="0" fillId="0" borderId="8" xfId="0" applyFill="1" applyBorder="1"/>
    <xf numFmtId="0" fontId="0" fillId="8" borderId="2" xfId="0" applyFill="1" applyBorder="1" applyAlignment="1">
      <alignment horizontal="center" vertical="center"/>
    </xf>
    <xf numFmtId="166" fontId="4" fillId="3" borderId="1" xfId="1" applyNumberFormat="1" applyFont="1" applyFill="1" applyBorder="1"/>
    <xf numFmtId="166" fontId="0" fillId="3" borderId="1" xfId="1" applyNumberFormat="1" applyFont="1" applyFill="1" applyBorder="1"/>
    <xf numFmtId="0" fontId="0" fillId="2" borderId="8" xfId="0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66" fontId="0" fillId="0" borderId="4" xfId="1" applyNumberFormat="1" applyFont="1" applyBorder="1"/>
    <xf numFmtId="0" fontId="2" fillId="3" borderId="1" xfId="0" applyFont="1" applyFill="1" applyBorder="1"/>
  </cellXfs>
  <cellStyles count="15">
    <cellStyle name="Comma [0]" xfId="1" builtinId="6"/>
    <cellStyle name="GrayCell 2 2" xfId="9"/>
    <cellStyle name="Heading 1 2" xfId="3"/>
    <cellStyle name="Heading 2 2" xfId="4"/>
    <cellStyle name="Heading 3 2" xfId="10"/>
    <cellStyle name="Hyperlink 2" xfId="7"/>
    <cellStyle name="Normal" xfId="0" builtinId="0"/>
    <cellStyle name="Normal 2" xfId="2"/>
    <cellStyle name="Normal 2 2" xfId="14"/>
    <cellStyle name="Normal 3" xfId="6"/>
    <cellStyle name="Normal 3 2" xfId="12"/>
    <cellStyle name="OrangeBorder 2" xfId="11"/>
    <cellStyle name="Title 2" xfId="5"/>
    <cellStyle name="YellowCell 2 2" xfId="8"/>
    <cellStyle name="z A Column text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topLeftCell="A13" workbookViewId="0">
      <selection activeCell="C34" sqref="C34"/>
    </sheetView>
  </sheetViews>
  <sheetFormatPr defaultRowHeight="15" x14ac:dyDescent="0.25"/>
  <cols>
    <col min="1" max="1" width="18" customWidth="1"/>
    <col min="2" max="2" width="55.5703125" customWidth="1"/>
    <col min="3" max="3" width="33.85546875" customWidth="1"/>
    <col min="4" max="4" width="15.5703125" customWidth="1"/>
    <col min="5" max="5" width="9.5703125" customWidth="1"/>
    <col min="7" max="7" width="9.5703125" customWidth="1"/>
    <col min="8" max="8" width="10" customWidth="1"/>
    <col min="10" max="10" width="9.28515625" customWidth="1"/>
    <col min="11" max="11" width="10.5703125" customWidth="1"/>
    <col min="12" max="12" width="12.42578125" customWidth="1"/>
    <col min="13" max="13" width="12" customWidth="1"/>
  </cols>
  <sheetData>
    <row r="1" spans="1:5" x14ac:dyDescent="0.25">
      <c r="A1" s="7" t="s">
        <v>1</v>
      </c>
      <c r="B1" s="7" t="s">
        <v>3</v>
      </c>
      <c r="C1" s="7" t="s">
        <v>2</v>
      </c>
      <c r="D1" s="7" t="s">
        <v>83</v>
      </c>
      <c r="E1" s="19" t="s">
        <v>84</v>
      </c>
    </row>
    <row r="2" spans="1:5" x14ac:dyDescent="0.25">
      <c r="A2" s="22"/>
      <c r="B2" s="22"/>
      <c r="C2" s="22"/>
      <c r="D2" s="22"/>
      <c r="E2" s="19"/>
    </row>
    <row r="3" spans="1:5" s="6" customFormat="1" x14ac:dyDescent="0.25">
      <c r="A3" s="14" t="s">
        <v>30</v>
      </c>
      <c r="B3" s="14" t="s">
        <v>31</v>
      </c>
      <c r="C3" s="14" t="s">
        <v>32</v>
      </c>
      <c r="D3" s="20">
        <v>110.5</v>
      </c>
      <c r="E3" s="25">
        <v>1</v>
      </c>
    </row>
    <row r="4" spans="1:5" s="6" customFormat="1" x14ac:dyDescent="0.25">
      <c r="A4" s="14" t="s">
        <v>38</v>
      </c>
      <c r="B4" s="14" t="s">
        <v>39</v>
      </c>
      <c r="C4" s="14" t="s">
        <v>40</v>
      </c>
      <c r="D4" s="20">
        <v>95.5</v>
      </c>
      <c r="E4" s="25">
        <v>2</v>
      </c>
    </row>
    <row r="5" spans="1:5" s="6" customFormat="1" x14ac:dyDescent="0.25">
      <c r="A5" s="14" t="s">
        <v>62</v>
      </c>
      <c r="B5" s="14" t="s">
        <v>105</v>
      </c>
      <c r="C5" s="14" t="s">
        <v>40</v>
      </c>
      <c r="D5" s="20">
        <v>91.5</v>
      </c>
      <c r="E5" s="25">
        <v>3</v>
      </c>
    </row>
    <row r="6" spans="1:5" s="6" customFormat="1" x14ac:dyDescent="0.25">
      <c r="A6" s="14" t="s">
        <v>47</v>
      </c>
      <c r="B6" s="14" t="s">
        <v>96</v>
      </c>
      <c r="C6" s="14" t="s">
        <v>48</v>
      </c>
      <c r="D6" s="20">
        <v>84.5</v>
      </c>
      <c r="E6" s="25">
        <v>4</v>
      </c>
    </row>
    <row r="7" spans="1:5" s="6" customFormat="1" x14ac:dyDescent="0.25">
      <c r="A7" s="14" t="s">
        <v>35</v>
      </c>
      <c r="B7" s="14" t="s">
        <v>36</v>
      </c>
      <c r="C7" s="14" t="s">
        <v>37</v>
      </c>
      <c r="D7" s="20">
        <v>81</v>
      </c>
      <c r="E7" s="25">
        <v>5</v>
      </c>
    </row>
    <row r="8" spans="1:5" s="6" customFormat="1" x14ac:dyDescent="0.25">
      <c r="A8" s="14" t="s">
        <v>25</v>
      </c>
      <c r="B8" s="14" t="s">
        <v>26</v>
      </c>
      <c r="C8" s="14" t="s">
        <v>27</v>
      </c>
      <c r="D8" s="20">
        <v>80.25</v>
      </c>
      <c r="E8" s="25">
        <v>6</v>
      </c>
    </row>
    <row r="9" spans="1:5" x14ac:dyDescent="0.25">
      <c r="A9" s="15" t="s">
        <v>15</v>
      </c>
      <c r="B9" s="15" t="s">
        <v>16</v>
      </c>
      <c r="C9" s="15" t="s">
        <v>17</v>
      </c>
      <c r="D9" s="21">
        <v>78.25</v>
      </c>
      <c r="E9" s="25">
        <v>7</v>
      </c>
    </row>
    <row r="10" spans="1:5" x14ac:dyDescent="0.25">
      <c r="A10" s="15" t="s">
        <v>71</v>
      </c>
      <c r="B10" s="15" t="s">
        <v>104</v>
      </c>
      <c r="C10" s="15" t="s">
        <v>72</v>
      </c>
      <c r="D10" s="21">
        <v>76.75</v>
      </c>
      <c r="E10" s="25">
        <v>8</v>
      </c>
    </row>
    <row r="11" spans="1:5" ht="15.75" thickBot="1" x14ac:dyDescent="0.3">
      <c r="A11" s="23" t="s">
        <v>41</v>
      </c>
      <c r="B11" s="23" t="s">
        <v>93</v>
      </c>
      <c r="C11" s="23" t="s">
        <v>42</v>
      </c>
      <c r="D11" s="24">
        <v>76</v>
      </c>
      <c r="E11" s="6">
        <v>9</v>
      </c>
    </row>
    <row r="12" spans="1:5" ht="15.75" thickBot="1" x14ac:dyDescent="0.3">
      <c r="A12" s="3" t="s">
        <v>28</v>
      </c>
      <c r="B12" s="3" t="s">
        <v>89</v>
      </c>
      <c r="C12" s="3" t="s">
        <v>29</v>
      </c>
      <c r="D12" s="12">
        <v>75.75</v>
      </c>
      <c r="E12" s="6">
        <v>10</v>
      </c>
    </row>
    <row r="13" spans="1:5" ht="15.75" thickBot="1" x14ac:dyDescent="0.3">
      <c r="A13" s="3" t="s">
        <v>4</v>
      </c>
      <c r="B13" s="5" t="s">
        <v>5</v>
      </c>
      <c r="C13" s="5" t="s">
        <v>6</v>
      </c>
      <c r="D13" s="12">
        <v>73.25</v>
      </c>
      <c r="E13" s="6">
        <v>11</v>
      </c>
    </row>
    <row r="14" spans="1:5" ht="15.75" thickBot="1" x14ac:dyDescent="0.3">
      <c r="A14" s="3" t="s">
        <v>60</v>
      </c>
      <c r="B14" s="3" t="s">
        <v>100</v>
      </c>
      <c r="C14" s="3" t="s">
        <v>61</v>
      </c>
      <c r="D14" s="12">
        <v>72.5</v>
      </c>
      <c r="E14" s="6">
        <v>12</v>
      </c>
    </row>
    <row r="15" spans="1:5" ht="15.75" thickBot="1" x14ac:dyDescent="0.3">
      <c r="A15" s="3" t="s">
        <v>49</v>
      </c>
      <c r="B15" s="3" t="s">
        <v>50</v>
      </c>
      <c r="C15" s="3" t="s">
        <v>51</v>
      </c>
      <c r="D15" s="12">
        <v>75.25</v>
      </c>
      <c r="E15" s="6">
        <v>13</v>
      </c>
    </row>
    <row r="16" spans="1:5" ht="26.25" thickBot="1" x14ac:dyDescent="0.3">
      <c r="A16" s="3" t="s">
        <v>18</v>
      </c>
      <c r="B16" s="3" t="s">
        <v>87</v>
      </c>
      <c r="C16" s="3" t="s">
        <v>19</v>
      </c>
      <c r="D16" s="12">
        <v>69.75</v>
      </c>
      <c r="E16" s="6">
        <v>14</v>
      </c>
    </row>
    <row r="17" spans="1:5" ht="15.75" thickBot="1" x14ac:dyDescent="0.3">
      <c r="A17" s="3" t="s">
        <v>23</v>
      </c>
      <c r="B17" s="3" t="s">
        <v>88</v>
      </c>
      <c r="C17" s="3" t="s">
        <v>24</v>
      </c>
      <c r="D17" s="12">
        <v>62.5</v>
      </c>
      <c r="E17" s="6">
        <v>15</v>
      </c>
    </row>
    <row r="18" spans="1:5" ht="15.75" thickBot="1" x14ac:dyDescent="0.3">
      <c r="A18" s="3" t="s">
        <v>55</v>
      </c>
      <c r="B18" s="3" t="s">
        <v>56</v>
      </c>
      <c r="C18" s="3" t="s">
        <v>57</v>
      </c>
      <c r="D18" s="12">
        <v>62.375</v>
      </c>
      <c r="E18" s="6">
        <v>16</v>
      </c>
    </row>
    <row r="19" spans="1:5" ht="15.75" thickBot="1" x14ac:dyDescent="0.3">
      <c r="A19" s="3" t="s">
        <v>73</v>
      </c>
      <c r="B19" s="3" t="s">
        <v>74</v>
      </c>
      <c r="C19" s="3" t="s">
        <v>34</v>
      </c>
      <c r="D19" s="12">
        <v>61.75</v>
      </c>
      <c r="E19" s="6">
        <v>17</v>
      </c>
    </row>
    <row r="20" spans="1:5" ht="15.75" thickBot="1" x14ac:dyDescent="0.3">
      <c r="A20" s="5" t="s">
        <v>7</v>
      </c>
      <c r="B20" s="5" t="s">
        <v>8</v>
      </c>
      <c r="C20" s="5" t="s">
        <v>9</v>
      </c>
      <c r="D20" s="12">
        <v>61</v>
      </c>
      <c r="E20" s="6">
        <v>18</v>
      </c>
    </row>
    <row r="21" spans="1:5" ht="15.75" thickBot="1" x14ac:dyDescent="0.3">
      <c r="A21" s="3" t="s">
        <v>52</v>
      </c>
      <c r="B21" s="3" t="s">
        <v>53</v>
      </c>
      <c r="C21" s="3" t="s">
        <v>54</v>
      </c>
      <c r="D21" s="12">
        <v>57</v>
      </c>
      <c r="E21" s="6">
        <v>19</v>
      </c>
    </row>
    <row r="22" spans="1:5" ht="15.75" thickBot="1" x14ac:dyDescent="0.3">
      <c r="A22" s="3" t="s">
        <v>97</v>
      </c>
      <c r="B22" s="3" t="s">
        <v>98</v>
      </c>
      <c r="C22" s="3" t="s">
        <v>24</v>
      </c>
      <c r="D22" s="12">
        <v>56.75</v>
      </c>
      <c r="E22" s="6">
        <v>20</v>
      </c>
    </row>
    <row r="23" spans="1:5" ht="15.75" thickBot="1" x14ac:dyDescent="0.3">
      <c r="A23" s="3" t="s">
        <v>33</v>
      </c>
      <c r="B23" s="3" t="s">
        <v>90</v>
      </c>
      <c r="C23" s="3" t="s">
        <v>34</v>
      </c>
      <c r="D23" s="12">
        <v>55.25</v>
      </c>
      <c r="E23" s="6">
        <v>21</v>
      </c>
    </row>
    <row r="24" spans="1:5" ht="15.75" thickBot="1" x14ac:dyDescent="0.3">
      <c r="A24" s="5" t="s">
        <v>10</v>
      </c>
      <c r="B24" s="5" t="s">
        <v>86</v>
      </c>
      <c r="C24" s="5" t="s">
        <v>11</v>
      </c>
      <c r="D24" s="12">
        <v>54.375</v>
      </c>
      <c r="E24" s="6">
        <v>22</v>
      </c>
    </row>
    <row r="25" spans="1:5" ht="15.75" thickBot="1" x14ac:dyDescent="0.3">
      <c r="A25" s="3" t="s">
        <v>63</v>
      </c>
      <c r="B25" s="3" t="s">
        <v>64</v>
      </c>
      <c r="C25" s="3" t="s">
        <v>65</v>
      </c>
      <c r="D25" s="12">
        <v>43.625</v>
      </c>
      <c r="E25" s="6">
        <v>23</v>
      </c>
    </row>
    <row r="26" spans="1:5" ht="15.75" thickBot="1" x14ac:dyDescent="0.3">
      <c r="A26" s="3" t="s">
        <v>101</v>
      </c>
      <c r="B26" s="3" t="s">
        <v>102</v>
      </c>
      <c r="C26" s="3" t="s">
        <v>103</v>
      </c>
      <c r="D26" s="12">
        <v>36.75</v>
      </c>
      <c r="E26" s="6">
        <v>24</v>
      </c>
    </row>
    <row r="27" spans="1:5" ht="15.75" thickBot="1" x14ac:dyDescent="0.3">
      <c r="A27" s="3" t="s">
        <v>66</v>
      </c>
      <c r="B27" s="3" t="s">
        <v>67</v>
      </c>
      <c r="C27" s="3" t="s">
        <v>34</v>
      </c>
      <c r="D27" s="12">
        <v>36.25</v>
      </c>
      <c r="E27" s="6">
        <v>25</v>
      </c>
    </row>
    <row r="28" spans="1:5" ht="15.75" thickBot="1" x14ac:dyDescent="0.3">
      <c r="A28" s="3" t="s">
        <v>20</v>
      </c>
      <c r="B28" s="3" t="s">
        <v>21</v>
      </c>
      <c r="C28" s="3" t="s">
        <v>22</v>
      </c>
      <c r="D28" s="12">
        <v>35.75</v>
      </c>
      <c r="E28" s="6">
        <v>26</v>
      </c>
    </row>
    <row r="29" spans="1:5" ht="15.75" thickBot="1" x14ac:dyDescent="0.3">
      <c r="A29" s="3" t="s">
        <v>91</v>
      </c>
      <c r="B29" s="3" t="s">
        <v>92</v>
      </c>
      <c r="C29" s="3" t="s">
        <v>57</v>
      </c>
      <c r="D29" s="12">
        <v>35.5</v>
      </c>
      <c r="E29" s="6">
        <v>27</v>
      </c>
    </row>
    <row r="30" spans="1:5" ht="15.75" thickBot="1" x14ac:dyDescent="0.3">
      <c r="A30" s="3" t="s">
        <v>45</v>
      </c>
      <c r="B30" s="3" t="s">
        <v>95</v>
      </c>
      <c r="C30" s="3" t="s">
        <v>46</v>
      </c>
      <c r="D30" s="12">
        <v>22</v>
      </c>
      <c r="E30" s="6">
        <v>28</v>
      </c>
    </row>
    <row r="31" spans="1:5" ht="15.75" thickBot="1" x14ac:dyDescent="0.3">
      <c r="A31" s="3" t="s">
        <v>58</v>
      </c>
      <c r="B31" s="3" t="s">
        <v>99</v>
      </c>
      <c r="C31" s="3" t="s">
        <v>59</v>
      </c>
      <c r="D31" s="12">
        <v>17.5</v>
      </c>
      <c r="E31" s="6">
        <v>29</v>
      </c>
    </row>
    <row r="32" spans="1:5" ht="15.75" thickBot="1" x14ac:dyDescent="0.3">
      <c r="A32" s="3" t="s">
        <v>12</v>
      </c>
      <c r="B32" s="4" t="s">
        <v>13</v>
      </c>
      <c r="C32" s="4" t="s">
        <v>14</v>
      </c>
      <c r="D32" s="12">
        <v>11.75</v>
      </c>
      <c r="E32" s="6">
        <v>30</v>
      </c>
    </row>
    <row r="33" spans="1:5" ht="15.75" thickBot="1" x14ac:dyDescent="0.3">
      <c r="A33" s="3" t="s">
        <v>68</v>
      </c>
      <c r="B33" s="4" t="s">
        <v>69</v>
      </c>
      <c r="C33" s="4" t="s">
        <v>70</v>
      </c>
      <c r="D33" s="12">
        <v>6.75</v>
      </c>
      <c r="E33" s="6">
        <v>31</v>
      </c>
    </row>
    <row r="34" spans="1:5" ht="15.75" thickBot="1" x14ac:dyDescent="0.3">
      <c r="A34" s="3" t="s">
        <v>43</v>
      </c>
      <c r="B34" s="4" t="s">
        <v>94</v>
      </c>
      <c r="C34" s="4" t="s">
        <v>44</v>
      </c>
      <c r="D34" s="12">
        <v>4.25</v>
      </c>
      <c r="E34" s="6">
        <v>32</v>
      </c>
    </row>
  </sheetData>
  <mergeCells count="5">
    <mergeCell ref="E1:E2"/>
    <mergeCell ref="D1:D2"/>
    <mergeCell ref="A1:A2"/>
    <mergeCell ref="C1:C2"/>
    <mergeCell ref="B1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opLeftCell="B1" workbookViewId="0">
      <selection activeCell="D24" sqref="D24"/>
    </sheetView>
  </sheetViews>
  <sheetFormatPr defaultRowHeight="15" x14ac:dyDescent="0.25"/>
  <cols>
    <col min="1" max="1" width="14.7109375" customWidth="1"/>
    <col min="2" max="2" width="28.140625" customWidth="1"/>
    <col min="3" max="3" width="34.7109375" customWidth="1"/>
    <col min="4" max="4" width="16.140625" customWidth="1"/>
    <col min="5" max="5" width="11" customWidth="1"/>
    <col min="6" max="6" width="16.5703125" style="1" customWidth="1"/>
    <col min="7" max="7" width="15.5703125" customWidth="1"/>
    <col min="8" max="8" width="11.42578125" customWidth="1"/>
    <col min="9" max="9" width="8.42578125" customWidth="1"/>
    <col min="11" max="11" width="15" customWidth="1"/>
    <col min="12" max="12" width="13" customWidth="1"/>
  </cols>
  <sheetData>
    <row r="1" spans="1:13" x14ac:dyDescent="0.25">
      <c r="A1" s="8" t="s">
        <v>75</v>
      </c>
      <c r="B1" s="8" t="s">
        <v>0</v>
      </c>
      <c r="C1" s="8" t="s">
        <v>2</v>
      </c>
      <c r="D1" s="8" t="s">
        <v>76</v>
      </c>
      <c r="E1" s="10" t="s">
        <v>81</v>
      </c>
      <c r="F1" s="10"/>
      <c r="G1" s="10"/>
      <c r="H1" s="10" t="s">
        <v>80</v>
      </c>
      <c r="I1" s="10"/>
      <c r="J1" s="10"/>
      <c r="K1" s="10"/>
      <c r="L1" s="8" t="s">
        <v>83</v>
      </c>
      <c r="M1" s="9" t="s">
        <v>85</v>
      </c>
    </row>
    <row r="2" spans="1:13" x14ac:dyDescent="0.25">
      <c r="A2" s="7"/>
      <c r="B2" s="7"/>
      <c r="C2" s="7"/>
      <c r="D2" s="7"/>
      <c r="E2" s="13" t="s">
        <v>78</v>
      </c>
      <c r="F2" s="13" t="s">
        <v>79</v>
      </c>
      <c r="G2" s="16" t="s">
        <v>77</v>
      </c>
      <c r="H2" s="13" t="s">
        <v>106</v>
      </c>
      <c r="I2" s="13" t="s">
        <v>107</v>
      </c>
      <c r="J2" s="13" t="s">
        <v>108</v>
      </c>
      <c r="K2" s="16" t="s">
        <v>82</v>
      </c>
      <c r="L2" s="7"/>
      <c r="M2" s="9"/>
    </row>
    <row r="3" spans="1:13" x14ac:dyDescent="0.25">
      <c r="A3" s="14" t="s">
        <v>30</v>
      </c>
      <c r="B3" s="14" t="s">
        <v>39</v>
      </c>
      <c r="C3" s="14" t="s">
        <v>40</v>
      </c>
      <c r="D3" s="11">
        <v>95.5</v>
      </c>
      <c r="E3" s="2">
        <v>60</v>
      </c>
      <c r="F3" s="2">
        <v>105</v>
      </c>
      <c r="G3" s="17">
        <f>E3+F3</f>
        <v>165</v>
      </c>
      <c r="H3" s="2">
        <v>320</v>
      </c>
      <c r="I3" s="2">
        <v>345</v>
      </c>
      <c r="J3" s="2">
        <v>345</v>
      </c>
      <c r="K3" s="17">
        <f>H3+I3+J3</f>
        <v>1010</v>
      </c>
      <c r="L3" s="2">
        <f>(20%*D3)+(40%*G3)+(40%*K3)</f>
        <v>489.1</v>
      </c>
      <c r="M3" s="18">
        <v>1</v>
      </c>
    </row>
    <row r="4" spans="1:13" x14ac:dyDescent="0.25">
      <c r="A4" s="14" t="s">
        <v>38</v>
      </c>
      <c r="B4" s="14" t="s">
        <v>105</v>
      </c>
      <c r="C4" s="14" t="s">
        <v>40</v>
      </c>
      <c r="D4" s="11">
        <v>91.5</v>
      </c>
      <c r="E4" s="2">
        <v>70</v>
      </c>
      <c r="F4" s="2">
        <v>91</v>
      </c>
      <c r="G4" s="17">
        <f>E4+F4</f>
        <v>161</v>
      </c>
      <c r="H4" s="2">
        <v>320</v>
      </c>
      <c r="I4" s="2">
        <v>350</v>
      </c>
      <c r="J4" s="2">
        <v>340</v>
      </c>
      <c r="K4" s="17">
        <f>H4+I4+J4</f>
        <v>1010</v>
      </c>
      <c r="L4" s="2">
        <f>(20%*D4)+(40%*G4)+(40%*K4)</f>
        <v>486.7</v>
      </c>
      <c r="M4" s="18">
        <v>2</v>
      </c>
    </row>
    <row r="5" spans="1:13" x14ac:dyDescent="0.25">
      <c r="A5" s="14" t="s">
        <v>62</v>
      </c>
      <c r="B5" s="14" t="s">
        <v>31</v>
      </c>
      <c r="C5" s="14" t="s">
        <v>32</v>
      </c>
      <c r="D5" s="11">
        <v>110.5</v>
      </c>
      <c r="E5" s="2">
        <v>80</v>
      </c>
      <c r="F5" s="2">
        <v>80</v>
      </c>
      <c r="G5" s="17">
        <f>E5+F5</f>
        <v>160</v>
      </c>
      <c r="H5" s="2">
        <v>320</v>
      </c>
      <c r="I5" s="2">
        <v>355</v>
      </c>
      <c r="J5" s="2">
        <v>315</v>
      </c>
      <c r="K5" s="17">
        <f>H5+I5+J5</f>
        <v>990</v>
      </c>
      <c r="L5" s="2">
        <f>(20%*D5)+(40%*G5)+(40%*K5)</f>
        <v>482.1</v>
      </c>
      <c r="M5" s="18">
        <v>3</v>
      </c>
    </row>
    <row r="6" spans="1:13" x14ac:dyDescent="0.25">
      <c r="A6" s="14" t="s">
        <v>47</v>
      </c>
      <c r="B6" s="14" t="s">
        <v>96</v>
      </c>
      <c r="C6" s="14" t="s">
        <v>48</v>
      </c>
      <c r="D6" s="11">
        <v>84.5</v>
      </c>
      <c r="E6" s="2">
        <v>75</v>
      </c>
      <c r="F6" s="2">
        <v>86</v>
      </c>
      <c r="G6" s="17">
        <f>E6+F6</f>
        <v>161</v>
      </c>
      <c r="H6" s="2">
        <v>330</v>
      </c>
      <c r="I6" s="2">
        <v>320</v>
      </c>
      <c r="J6" s="2">
        <v>320</v>
      </c>
      <c r="K6" s="17">
        <f>H6+I6+J6</f>
        <v>970</v>
      </c>
      <c r="L6" s="2">
        <f>(20%*D6)+(40%*G6)+(40%*K6)</f>
        <v>469.3</v>
      </c>
      <c r="M6" s="18">
        <v>4</v>
      </c>
    </row>
    <row r="7" spans="1:13" x14ac:dyDescent="0.25">
      <c r="A7" s="14" t="s">
        <v>35</v>
      </c>
      <c r="B7" s="14" t="s">
        <v>26</v>
      </c>
      <c r="C7" s="14" t="s">
        <v>27</v>
      </c>
      <c r="D7" s="11">
        <v>80.25</v>
      </c>
      <c r="E7" s="2">
        <v>30</v>
      </c>
      <c r="F7" s="2">
        <v>73</v>
      </c>
      <c r="G7" s="17">
        <f>E7+F7</f>
        <v>103</v>
      </c>
      <c r="H7" s="2">
        <v>310</v>
      </c>
      <c r="I7" s="2">
        <v>335</v>
      </c>
      <c r="J7" s="2">
        <v>345</v>
      </c>
      <c r="K7" s="17">
        <f>H7+I7+J7</f>
        <v>990</v>
      </c>
      <c r="L7" s="2">
        <f>(20%*D7)+(40%*G7)+(40%*K7)</f>
        <v>453.25</v>
      </c>
      <c r="M7" s="18">
        <v>5</v>
      </c>
    </row>
    <row r="8" spans="1:13" x14ac:dyDescent="0.25">
      <c r="A8" s="14" t="s">
        <v>25</v>
      </c>
      <c r="B8" s="15" t="s">
        <v>104</v>
      </c>
      <c r="C8" s="15" t="s">
        <v>72</v>
      </c>
      <c r="D8" s="12">
        <v>76.75</v>
      </c>
      <c r="E8" s="2">
        <v>60</v>
      </c>
      <c r="F8" s="2">
        <v>86</v>
      </c>
      <c r="G8" s="17">
        <f>E8+F8</f>
        <v>146</v>
      </c>
      <c r="H8" s="2">
        <v>290</v>
      </c>
      <c r="I8" s="2">
        <v>325</v>
      </c>
      <c r="J8" s="2">
        <v>310</v>
      </c>
      <c r="K8" s="17">
        <f>H8+I8+J8</f>
        <v>925</v>
      </c>
      <c r="L8" s="2">
        <f>(20%*D8)+(40%*G8)+(40%*K8)</f>
        <v>443.75</v>
      </c>
      <c r="M8" s="18">
        <v>6</v>
      </c>
    </row>
    <row r="9" spans="1:13" x14ac:dyDescent="0.25">
      <c r="A9" s="15" t="s">
        <v>15</v>
      </c>
      <c r="B9" s="14" t="s">
        <v>36</v>
      </c>
      <c r="C9" s="14" t="s">
        <v>37</v>
      </c>
      <c r="D9" s="11">
        <v>81</v>
      </c>
      <c r="E9" s="2">
        <v>75</v>
      </c>
      <c r="F9" s="2">
        <v>90</v>
      </c>
      <c r="G9" s="17">
        <f>E9+F9</f>
        <v>165</v>
      </c>
      <c r="H9" s="2">
        <v>300</v>
      </c>
      <c r="I9" s="2">
        <v>315</v>
      </c>
      <c r="J9" s="2">
        <v>285</v>
      </c>
      <c r="K9" s="17">
        <f>H9+I9+J9</f>
        <v>900</v>
      </c>
      <c r="L9" s="2">
        <f>(20%*D9)+(40%*G9)+(40%*K9)</f>
        <v>442.2</v>
      </c>
      <c r="M9" s="18">
        <v>7</v>
      </c>
    </row>
    <row r="10" spans="1:13" x14ac:dyDescent="0.25">
      <c r="A10" s="15" t="s">
        <v>71</v>
      </c>
      <c r="B10" s="15" t="s">
        <v>16</v>
      </c>
      <c r="C10" s="15" t="s">
        <v>17</v>
      </c>
      <c r="D10" s="12">
        <v>78.25</v>
      </c>
      <c r="E10" s="2">
        <v>40</v>
      </c>
      <c r="F10" s="2">
        <v>81</v>
      </c>
      <c r="G10" s="17">
        <f>E10+F10</f>
        <v>121</v>
      </c>
      <c r="H10" s="2">
        <v>300</v>
      </c>
      <c r="I10" s="2">
        <v>310</v>
      </c>
      <c r="J10" s="2">
        <v>310</v>
      </c>
      <c r="K10" s="17">
        <f>H10+I10+J10</f>
        <v>920</v>
      </c>
      <c r="L10" s="2">
        <f>(20%*D10)+(40%*G10)+(40%*K10)</f>
        <v>432.05</v>
      </c>
      <c r="M10" s="18">
        <v>8</v>
      </c>
    </row>
  </sheetData>
  <sortState ref="B3:L10">
    <sortCondition descending="1" ref="L3:L10"/>
  </sortState>
  <mergeCells count="8">
    <mergeCell ref="L1:L2"/>
    <mergeCell ref="M1:M2"/>
    <mergeCell ref="E1:G1"/>
    <mergeCell ref="H1:K1"/>
    <mergeCell ref="A1:A2"/>
    <mergeCell ref="B1:B2"/>
    <mergeCell ref="C1:C2"/>
    <mergeCell ref="D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Semi-Final</vt:lpstr>
      <vt:lpstr>Final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H-san</dc:creator>
  <cp:lastModifiedBy>H-san</cp:lastModifiedBy>
  <dcterms:created xsi:type="dcterms:W3CDTF">2018-10-30T15:28:46Z</dcterms:created>
  <dcterms:modified xsi:type="dcterms:W3CDTF">2018-11-04T02:24:09Z</dcterms:modified>
</cp:coreProperties>
</file>